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1" l="1"/>
  <c r="K39" i="1"/>
  <c r="J39" i="1"/>
  <c r="I39" i="1"/>
  <c r="H39" i="1"/>
  <c r="G39" i="1"/>
  <c r="F39" i="1"/>
  <c r="E39" i="1"/>
  <c r="D39" i="1"/>
  <c r="B39" i="1"/>
  <c r="Q38" i="1"/>
  <c r="P38" i="1"/>
  <c r="O38" i="1"/>
  <c r="N38" i="1"/>
  <c r="M38" i="1"/>
  <c r="L38" i="1"/>
  <c r="Q37" i="1"/>
  <c r="P37" i="1"/>
  <c r="O37" i="1"/>
  <c r="N37" i="1"/>
  <c r="M37" i="1"/>
  <c r="L37" i="1"/>
  <c r="Q36" i="1"/>
  <c r="P36" i="1"/>
  <c r="O36" i="1"/>
  <c r="N36" i="1"/>
  <c r="M36" i="1"/>
  <c r="L36" i="1"/>
  <c r="Q35" i="1"/>
  <c r="P35" i="1"/>
  <c r="O35" i="1"/>
  <c r="N35" i="1"/>
  <c r="M35" i="1"/>
  <c r="L35" i="1"/>
  <c r="Q34" i="1"/>
  <c r="P34" i="1"/>
  <c r="O34" i="1"/>
  <c r="N34" i="1"/>
  <c r="M34" i="1"/>
  <c r="L34" i="1"/>
  <c r="Q33" i="1"/>
  <c r="P33" i="1"/>
  <c r="O33" i="1"/>
  <c r="N33" i="1"/>
  <c r="M33" i="1"/>
  <c r="L33" i="1"/>
  <c r="Q32" i="1"/>
  <c r="P32" i="1"/>
  <c r="O32" i="1"/>
  <c r="N32" i="1"/>
  <c r="M32" i="1"/>
  <c r="L32" i="1"/>
  <c r="Q31" i="1"/>
  <c r="P31" i="1"/>
  <c r="O31" i="1"/>
  <c r="N31" i="1"/>
  <c r="L31" i="1"/>
  <c r="Q30" i="1"/>
  <c r="P30" i="1"/>
  <c r="O30" i="1"/>
  <c r="N30" i="1"/>
  <c r="M30" i="1"/>
  <c r="L30" i="1"/>
  <c r="Q29" i="1"/>
  <c r="P29" i="1"/>
  <c r="O29" i="1"/>
  <c r="N29" i="1"/>
  <c r="M29" i="1"/>
  <c r="L29" i="1"/>
  <c r="Q28" i="1"/>
  <c r="P28" i="1"/>
  <c r="O28" i="1"/>
  <c r="N28" i="1"/>
  <c r="M28" i="1"/>
  <c r="L28" i="1"/>
  <c r="Q27" i="1"/>
  <c r="P27" i="1"/>
  <c r="O27" i="1"/>
  <c r="N27" i="1"/>
  <c r="M27" i="1"/>
  <c r="L27" i="1"/>
  <c r="Q26" i="1"/>
  <c r="P26" i="1"/>
  <c r="O26" i="1"/>
  <c r="N26" i="1"/>
  <c r="M26" i="1"/>
  <c r="L26" i="1"/>
  <c r="Q25" i="1"/>
  <c r="P25" i="1"/>
  <c r="O25" i="1"/>
  <c r="N25" i="1"/>
  <c r="M25" i="1"/>
  <c r="L25" i="1"/>
  <c r="Q24" i="1"/>
  <c r="P24" i="1"/>
  <c r="O24" i="1"/>
  <c r="N24" i="1"/>
  <c r="M24" i="1"/>
  <c r="L24" i="1"/>
  <c r="Q23" i="1"/>
  <c r="P23" i="1"/>
  <c r="O23" i="1"/>
  <c r="N23" i="1"/>
  <c r="M23" i="1"/>
  <c r="L23" i="1"/>
  <c r="Q22" i="1"/>
  <c r="P22" i="1"/>
  <c r="O22" i="1"/>
  <c r="N22" i="1"/>
  <c r="M22" i="1"/>
  <c r="L22" i="1"/>
  <c r="Q21" i="1"/>
  <c r="P21" i="1"/>
  <c r="O21" i="1"/>
  <c r="N21" i="1"/>
  <c r="M21" i="1"/>
  <c r="L21" i="1"/>
  <c r="Q20" i="1"/>
  <c r="P20" i="1"/>
  <c r="O20" i="1"/>
  <c r="N20" i="1"/>
  <c r="M20" i="1"/>
  <c r="L20" i="1"/>
  <c r="Q19" i="1"/>
  <c r="P19" i="1"/>
  <c r="O19" i="1"/>
  <c r="N19" i="1"/>
  <c r="M19" i="1"/>
  <c r="L19" i="1"/>
  <c r="Q18" i="1"/>
  <c r="P18" i="1"/>
  <c r="O18" i="1"/>
  <c r="N18" i="1"/>
  <c r="M18" i="1"/>
  <c r="L18" i="1"/>
  <c r="Q17" i="1"/>
  <c r="P17" i="1"/>
  <c r="O17" i="1"/>
  <c r="N17" i="1"/>
  <c r="M17" i="1"/>
  <c r="L17" i="1"/>
  <c r="Q16" i="1"/>
  <c r="P16" i="1"/>
  <c r="O16" i="1"/>
  <c r="N16" i="1"/>
  <c r="M16" i="1"/>
  <c r="L16" i="1"/>
  <c r="Q15" i="1"/>
  <c r="P15" i="1"/>
  <c r="O15" i="1"/>
  <c r="N15" i="1"/>
  <c r="M15" i="1"/>
  <c r="L15" i="1"/>
  <c r="Q14" i="1"/>
  <c r="P14" i="1"/>
  <c r="O14" i="1"/>
  <c r="N14" i="1"/>
  <c r="M14" i="1"/>
  <c r="L14" i="1"/>
  <c r="Q13" i="1"/>
  <c r="P13" i="1"/>
  <c r="O13" i="1"/>
  <c r="N13" i="1"/>
  <c r="M13" i="1"/>
  <c r="L13" i="1"/>
  <c r="Q12" i="1"/>
  <c r="P12" i="1"/>
  <c r="O12" i="1"/>
  <c r="N12" i="1"/>
  <c r="M12" i="1"/>
  <c r="L12" i="1"/>
  <c r="Q11" i="1"/>
  <c r="P11" i="1"/>
  <c r="O11" i="1"/>
  <c r="N11" i="1"/>
  <c r="M11" i="1"/>
  <c r="L11" i="1"/>
  <c r="Q10" i="1"/>
  <c r="P10" i="1"/>
  <c r="O10" i="1"/>
  <c r="N10" i="1"/>
  <c r="M10" i="1"/>
  <c r="L10" i="1"/>
  <c r="Q9" i="1"/>
  <c r="P9" i="1"/>
  <c r="P39" i="1" s="1"/>
  <c r="O9" i="1"/>
  <c r="O39" i="1" s="1"/>
  <c r="N9" i="1"/>
  <c r="M9" i="1"/>
  <c r="L9" i="1"/>
  <c r="L39" i="1" s="1"/>
  <c r="Q8" i="1"/>
  <c r="Q39" i="1" s="1"/>
  <c r="P8" i="1"/>
  <c r="O8" i="1"/>
  <c r="N8" i="1"/>
  <c r="N39" i="1" s="1"/>
  <c r="M8" i="1"/>
  <c r="M39" i="1" s="1"/>
  <c r="L8" i="1"/>
</calcChain>
</file>

<file path=xl/sharedStrings.xml><?xml version="1.0" encoding="utf-8"?>
<sst xmlns="http://schemas.openxmlformats.org/spreadsheetml/2006/main" count="52" uniqueCount="45">
  <si>
    <t>P</t>
  </si>
  <si>
    <t>BIO MEDICAL WASTE RECORDS FOR THE MONTH OF :- SEPTEMBER :-2024</t>
  </si>
  <si>
    <t>Incinerable BMW Yellow</t>
  </si>
  <si>
    <t>RED</t>
  </si>
  <si>
    <t xml:space="preserve">BLUE </t>
  </si>
  <si>
    <t xml:space="preserve">SHARP </t>
  </si>
  <si>
    <t xml:space="preserve">YELLOW </t>
  </si>
  <si>
    <t xml:space="preserve">RED </t>
  </si>
  <si>
    <t>SHARP</t>
  </si>
  <si>
    <t xml:space="preserve">OCCUPANCY </t>
  </si>
  <si>
    <t xml:space="preserve">DATE </t>
  </si>
  <si>
    <t xml:space="preserve">No. of Surgeries </t>
  </si>
  <si>
    <t xml:space="preserve">Time of        collection </t>
  </si>
  <si>
    <t>No. Bag</t>
  </si>
  <si>
    <t>Weight</t>
  </si>
  <si>
    <t xml:space="preserve">No. Bag </t>
  </si>
  <si>
    <t>Total Bag</t>
  </si>
  <si>
    <t xml:space="preserve">Toatal No of kg </t>
  </si>
  <si>
    <t>08:00AM</t>
  </si>
  <si>
    <t>07:30AM</t>
  </si>
  <si>
    <t>07:28AM</t>
  </si>
  <si>
    <t>07:19AM</t>
  </si>
  <si>
    <t>07:17AM</t>
  </si>
  <si>
    <t>07:21AM</t>
  </si>
  <si>
    <t>10:10AM</t>
  </si>
  <si>
    <t>08:20AM</t>
  </si>
  <si>
    <t>09:46AM</t>
  </si>
  <si>
    <t>09:22AM</t>
  </si>
  <si>
    <t>09:10AM</t>
  </si>
  <si>
    <t>09:36AM</t>
  </si>
  <si>
    <t>10:00AM</t>
  </si>
  <si>
    <t>09:27AM</t>
  </si>
  <si>
    <t>09:25AM</t>
  </si>
  <si>
    <t>08:40AM</t>
  </si>
  <si>
    <t>10:19AM</t>
  </si>
  <si>
    <t>10:09AM</t>
  </si>
  <si>
    <t>09:38AM</t>
  </si>
  <si>
    <t>09:33AM</t>
  </si>
  <si>
    <t>09:14AM</t>
  </si>
  <si>
    <t>09:44AM</t>
  </si>
  <si>
    <t>09:26AM</t>
  </si>
  <si>
    <t>09:07AM</t>
  </si>
  <si>
    <t>10:15AM</t>
  </si>
  <si>
    <t>08:55AM</t>
  </si>
  <si>
    <t>09:29AM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</si>
</sst>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4" zoomScaleNormal="100" workbookViewId="0">
      <selection activeCell="M31" sqref="M31"/>
    </sheetView>
  </sheetViews>
  <sheetFormatPr defaultRowHeight="15" x14ac:dyDescent="0.25"/>
  <cols>
    <col min="1" max="1" width="10.42578125" bestFit="1" customWidth="1"/>
    <col min="2" max="2" width="6.28515625" customWidth="1"/>
    <col min="3" max="3" width="8.42578125" customWidth="1"/>
    <col min="6" max="6" width="8" customWidth="1"/>
    <col min="8" max="8" width="7.85546875" customWidth="1"/>
    <col min="12" max="12" width="9.5703125" bestFit="1" customWidth="1"/>
    <col min="13" max="13" width="9.85546875" customWidth="1"/>
    <col min="18" max="18" width="9.57031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customHeight="1" x14ac:dyDescent="0.2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1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x14ac:dyDescent="0.25">
      <c r="A5" s="2"/>
      <c r="B5" s="2"/>
      <c r="C5" s="2"/>
      <c r="D5" s="9" t="s">
        <v>2</v>
      </c>
      <c r="E5" s="9"/>
      <c r="F5" s="10" t="s">
        <v>3</v>
      </c>
      <c r="G5" s="10"/>
      <c r="H5" s="11" t="s">
        <v>4</v>
      </c>
      <c r="I5" s="11"/>
      <c r="J5" s="12" t="s">
        <v>5</v>
      </c>
      <c r="K5" s="12"/>
      <c r="L5" s="2"/>
      <c r="M5" s="2"/>
      <c r="N5" s="13" t="s">
        <v>6</v>
      </c>
      <c r="O5" s="14" t="s">
        <v>7</v>
      </c>
      <c r="P5" s="15" t="s">
        <v>4</v>
      </c>
      <c r="Q5" s="16" t="s">
        <v>8</v>
      </c>
      <c r="R5" s="16" t="s">
        <v>9</v>
      </c>
    </row>
    <row r="6" spans="1:18" x14ac:dyDescent="0.25">
      <c r="A6" s="2"/>
      <c r="B6" s="2"/>
      <c r="C6" s="2"/>
      <c r="D6" s="9"/>
      <c r="E6" s="9"/>
      <c r="F6" s="10"/>
      <c r="G6" s="10"/>
      <c r="H6" s="11"/>
      <c r="I6" s="11"/>
      <c r="J6" s="12"/>
      <c r="K6" s="12"/>
      <c r="L6" s="2"/>
      <c r="M6" s="2"/>
      <c r="N6" s="13"/>
      <c r="O6" s="14"/>
      <c r="P6" s="15"/>
      <c r="Q6" s="16"/>
      <c r="R6" s="16"/>
    </row>
    <row r="7" spans="1:18" ht="30" x14ac:dyDescent="0.25">
      <c r="A7" s="17" t="s">
        <v>10</v>
      </c>
      <c r="B7" s="17" t="s">
        <v>11</v>
      </c>
      <c r="C7" s="17"/>
      <c r="D7" s="18" t="s">
        <v>12</v>
      </c>
      <c r="E7" s="18"/>
      <c r="F7" s="19" t="s">
        <v>13</v>
      </c>
      <c r="G7" s="19" t="s">
        <v>14</v>
      </c>
      <c r="H7" s="20" t="s">
        <v>13</v>
      </c>
      <c r="I7" s="20" t="s">
        <v>14</v>
      </c>
      <c r="J7" s="17" t="s">
        <v>15</v>
      </c>
      <c r="K7" s="17" t="s">
        <v>14</v>
      </c>
      <c r="L7" s="17" t="s">
        <v>16</v>
      </c>
      <c r="M7" s="21" t="s">
        <v>17</v>
      </c>
      <c r="N7" s="22"/>
      <c r="O7" s="23"/>
      <c r="P7" s="23"/>
      <c r="Q7" s="24"/>
      <c r="R7" s="25"/>
    </row>
    <row r="8" spans="1:18" x14ac:dyDescent="0.25">
      <c r="A8" s="26">
        <v>45536</v>
      </c>
      <c r="B8" s="27">
        <v>2</v>
      </c>
      <c r="C8" s="28" t="s">
        <v>18</v>
      </c>
      <c r="D8" s="29">
        <v>9</v>
      </c>
      <c r="E8" s="29">
        <v>46</v>
      </c>
      <c r="F8" s="30">
        <v>9</v>
      </c>
      <c r="G8" s="30">
        <v>84.78</v>
      </c>
      <c r="H8" s="31">
        <v>6</v>
      </c>
      <c r="I8" s="31">
        <v>31.22</v>
      </c>
      <c r="J8" s="27">
        <v>0</v>
      </c>
      <c r="K8" s="27">
        <v>0</v>
      </c>
      <c r="L8" s="27">
        <f t="shared" ref="L8:L28" si="0">SUM(J8+H8+F8+D8)</f>
        <v>24</v>
      </c>
      <c r="M8" s="27">
        <f>SUM(E8+G8+I8+K8)</f>
        <v>162</v>
      </c>
      <c r="N8" s="29">
        <f>SUM(E8)</f>
        <v>46</v>
      </c>
      <c r="O8" s="30">
        <f>SUM(G8)</f>
        <v>84.78</v>
      </c>
      <c r="P8" s="32">
        <f>SUM(I8)</f>
        <v>31.22</v>
      </c>
      <c r="Q8" s="27">
        <f>SUM(K8)</f>
        <v>0</v>
      </c>
      <c r="R8" s="28">
        <v>104</v>
      </c>
    </row>
    <row r="9" spans="1:18" x14ac:dyDescent="0.25">
      <c r="A9" s="26">
        <v>45537</v>
      </c>
      <c r="B9" s="27">
        <v>11</v>
      </c>
      <c r="C9" s="28" t="s">
        <v>19</v>
      </c>
      <c r="D9" s="29">
        <v>9</v>
      </c>
      <c r="E9" s="29">
        <v>30.66</v>
      </c>
      <c r="F9" s="30">
        <v>12</v>
      </c>
      <c r="G9" s="30">
        <v>75.510000000000005</v>
      </c>
      <c r="H9" s="31">
        <v>8</v>
      </c>
      <c r="I9" s="31">
        <v>32.89</v>
      </c>
      <c r="J9" s="27">
        <v>11</v>
      </c>
      <c r="K9" s="27">
        <v>7.8</v>
      </c>
      <c r="L9" s="27">
        <f t="shared" si="0"/>
        <v>40</v>
      </c>
      <c r="M9" s="27">
        <f t="shared" ref="M9:M38" si="1">SUM(E9+G9+I9+K9)</f>
        <v>146.86000000000001</v>
      </c>
      <c r="N9" s="29">
        <f t="shared" ref="N9:N38" si="2">SUM(E9)</f>
        <v>30.66</v>
      </c>
      <c r="O9" s="30">
        <f t="shared" ref="O9:O38" si="3">SUM(G9)</f>
        <v>75.510000000000005</v>
      </c>
      <c r="P9" s="32">
        <f t="shared" ref="P9:P38" si="4">SUM(I9)</f>
        <v>32.89</v>
      </c>
      <c r="Q9" s="27">
        <f t="shared" ref="Q9:Q38" si="5">SUM(K9)</f>
        <v>7.8</v>
      </c>
      <c r="R9" s="28">
        <v>105</v>
      </c>
    </row>
    <row r="10" spans="1:18" x14ac:dyDescent="0.25">
      <c r="A10" s="26">
        <v>45538</v>
      </c>
      <c r="B10" s="27">
        <v>11</v>
      </c>
      <c r="C10" s="28" t="s">
        <v>20</v>
      </c>
      <c r="D10" s="29">
        <v>10</v>
      </c>
      <c r="E10" s="29">
        <v>61.98</v>
      </c>
      <c r="F10" s="30">
        <v>12</v>
      </c>
      <c r="G10" s="30">
        <v>131.36000000000001</v>
      </c>
      <c r="H10" s="31">
        <v>7</v>
      </c>
      <c r="I10" s="31">
        <v>36.4</v>
      </c>
      <c r="J10" s="27">
        <v>5</v>
      </c>
      <c r="K10" s="27">
        <v>0.67</v>
      </c>
      <c r="L10" s="27">
        <f t="shared" si="0"/>
        <v>34</v>
      </c>
      <c r="M10" s="27">
        <f t="shared" si="1"/>
        <v>230.41</v>
      </c>
      <c r="N10" s="29">
        <f t="shared" si="2"/>
        <v>61.98</v>
      </c>
      <c r="O10" s="30">
        <f t="shared" si="3"/>
        <v>131.36000000000001</v>
      </c>
      <c r="P10" s="32">
        <f t="shared" si="4"/>
        <v>36.4</v>
      </c>
      <c r="Q10" s="27">
        <f t="shared" si="5"/>
        <v>0.67</v>
      </c>
      <c r="R10" s="28">
        <v>102</v>
      </c>
    </row>
    <row r="11" spans="1:18" x14ac:dyDescent="0.25">
      <c r="A11" s="26">
        <v>45539</v>
      </c>
      <c r="B11" s="27">
        <v>13</v>
      </c>
      <c r="C11" s="33" t="s">
        <v>21</v>
      </c>
      <c r="D11" s="29">
        <v>7</v>
      </c>
      <c r="E11" s="29">
        <v>45.23</v>
      </c>
      <c r="F11" s="30">
        <v>10</v>
      </c>
      <c r="G11" s="30">
        <v>86.48</v>
      </c>
      <c r="H11" s="31">
        <v>2</v>
      </c>
      <c r="I11" s="31">
        <v>9.02</v>
      </c>
      <c r="J11" s="27">
        <v>3</v>
      </c>
      <c r="K11" s="27">
        <v>3.15</v>
      </c>
      <c r="L11" s="27">
        <f t="shared" si="0"/>
        <v>22</v>
      </c>
      <c r="M11" s="27">
        <f t="shared" si="1"/>
        <v>143.88000000000002</v>
      </c>
      <c r="N11" s="29">
        <f t="shared" si="2"/>
        <v>45.23</v>
      </c>
      <c r="O11" s="30">
        <f t="shared" si="3"/>
        <v>86.48</v>
      </c>
      <c r="P11" s="32">
        <f t="shared" si="4"/>
        <v>9.02</v>
      </c>
      <c r="Q11" s="27">
        <f t="shared" si="5"/>
        <v>3.15</v>
      </c>
      <c r="R11" s="28">
        <v>102</v>
      </c>
    </row>
    <row r="12" spans="1:18" x14ac:dyDescent="0.25">
      <c r="A12" s="26">
        <v>45540</v>
      </c>
      <c r="B12" s="27">
        <v>8</v>
      </c>
      <c r="C12" s="33" t="s">
        <v>22</v>
      </c>
      <c r="D12" s="29">
        <v>11</v>
      </c>
      <c r="E12" s="29">
        <v>103.29</v>
      </c>
      <c r="F12" s="30">
        <v>12</v>
      </c>
      <c r="G12" s="30">
        <v>144.47</v>
      </c>
      <c r="H12" s="31">
        <v>3</v>
      </c>
      <c r="I12" s="31">
        <v>17.670000000000002</v>
      </c>
      <c r="J12" s="27">
        <v>0</v>
      </c>
      <c r="K12" s="27">
        <v>0</v>
      </c>
      <c r="L12" s="27">
        <f t="shared" ref="L12:L19" si="6">SUM(D12+F12+H12+J12)</f>
        <v>26</v>
      </c>
      <c r="M12" s="27">
        <f t="shared" si="1"/>
        <v>265.43</v>
      </c>
      <c r="N12" s="29">
        <f t="shared" si="2"/>
        <v>103.29</v>
      </c>
      <c r="O12" s="30">
        <f t="shared" si="3"/>
        <v>144.47</v>
      </c>
      <c r="P12" s="32">
        <f t="shared" si="4"/>
        <v>17.670000000000002</v>
      </c>
      <c r="Q12" s="27">
        <f t="shared" si="5"/>
        <v>0</v>
      </c>
      <c r="R12" s="28">
        <v>105</v>
      </c>
    </row>
    <row r="13" spans="1:18" x14ac:dyDescent="0.25">
      <c r="A13" s="26">
        <v>45541</v>
      </c>
      <c r="B13" s="27">
        <v>14</v>
      </c>
      <c r="C13" s="33" t="s">
        <v>23</v>
      </c>
      <c r="D13" s="29">
        <v>10</v>
      </c>
      <c r="E13" s="29">
        <v>73.95</v>
      </c>
      <c r="F13" s="30">
        <v>9</v>
      </c>
      <c r="G13" s="30">
        <v>115.26</v>
      </c>
      <c r="H13" s="31">
        <v>4</v>
      </c>
      <c r="I13" s="31">
        <v>18.559999999999999</v>
      </c>
      <c r="J13" s="27">
        <v>1</v>
      </c>
      <c r="K13" s="27">
        <v>0.11</v>
      </c>
      <c r="L13" s="27">
        <f t="shared" si="6"/>
        <v>24</v>
      </c>
      <c r="M13" s="27">
        <f t="shared" si="1"/>
        <v>207.88000000000002</v>
      </c>
      <c r="N13" s="29">
        <f t="shared" si="2"/>
        <v>73.95</v>
      </c>
      <c r="O13" s="30">
        <f t="shared" si="3"/>
        <v>115.26</v>
      </c>
      <c r="P13" s="32">
        <f t="shared" si="4"/>
        <v>18.559999999999999</v>
      </c>
      <c r="Q13" s="27">
        <f t="shared" si="5"/>
        <v>0.11</v>
      </c>
      <c r="R13" s="28">
        <v>104</v>
      </c>
    </row>
    <row r="14" spans="1:18" x14ac:dyDescent="0.25">
      <c r="A14" s="26">
        <v>45542</v>
      </c>
      <c r="B14" s="27">
        <v>8</v>
      </c>
      <c r="C14" s="33" t="s">
        <v>24</v>
      </c>
      <c r="D14" s="29">
        <v>8</v>
      </c>
      <c r="E14" s="29">
        <v>78.989999999999995</v>
      </c>
      <c r="F14" s="30">
        <v>10</v>
      </c>
      <c r="G14" s="30">
        <v>112.82</v>
      </c>
      <c r="H14" s="31">
        <v>8</v>
      </c>
      <c r="I14" s="31">
        <v>41.96</v>
      </c>
      <c r="J14" s="27">
        <v>1</v>
      </c>
      <c r="K14" s="27">
        <v>1.05</v>
      </c>
      <c r="L14" s="27">
        <f t="shared" si="6"/>
        <v>27</v>
      </c>
      <c r="M14" s="27">
        <f t="shared" si="1"/>
        <v>234.82000000000002</v>
      </c>
      <c r="N14" s="29">
        <f t="shared" si="2"/>
        <v>78.989999999999995</v>
      </c>
      <c r="O14" s="30">
        <f t="shared" si="3"/>
        <v>112.82</v>
      </c>
      <c r="P14" s="32">
        <f t="shared" si="4"/>
        <v>41.96</v>
      </c>
      <c r="Q14" s="27">
        <f t="shared" si="5"/>
        <v>1.05</v>
      </c>
      <c r="R14" s="28">
        <v>105</v>
      </c>
    </row>
    <row r="15" spans="1:18" x14ac:dyDescent="0.25">
      <c r="A15" s="26">
        <v>45543</v>
      </c>
      <c r="B15" s="27">
        <v>0</v>
      </c>
      <c r="C15" s="34" t="s">
        <v>25</v>
      </c>
      <c r="D15" s="29">
        <v>5</v>
      </c>
      <c r="E15" s="29">
        <v>9.58</v>
      </c>
      <c r="F15" s="30">
        <v>4</v>
      </c>
      <c r="G15" s="30">
        <v>18.16</v>
      </c>
      <c r="H15" s="31">
        <v>5</v>
      </c>
      <c r="I15" s="31">
        <v>22.7</v>
      </c>
      <c r="J15" s="27">
        <v>4</v>
      </c>
      <c r="K15" s="27">
        <v>18.16</v>
      </c>
      <c r="L15" s="27">
        <f t="shared" si="6"/>
        <v>18</v>
      </c>
      <c r="M15" s="27">
        <f t="shared" si="1"/>
        <v>68.599999999999994</v>
      </c>
      <c r="N15" s="29">
        <f t="shared" si="2"/>
        <v>9.58</v>
      </c>
      <c r="O15" s="30">
        <f t="shared" si="3"/>
        <v>18.16</v>
      </c>
      <c r="P15" s="32">
        <f t="shared" si="4"/>
        <v>22.7</v>
      </c>
      <c r="Q15" s="27">
        <f t="shared" si="5"/>
        <v>18.16</v>
      </c>
      <c r="R15" s="28">
        <v>102</v>
      </c>
    </row>
    <row r="16" spans="1:18" x14ac:dyDescent="0.25">
      <c r="A16" s="26">
        <v>45544</v>
      </c>
      <c r="B16" s="27">
        <v>8</v>
      </c>
      <c r="C16" s="33" t="s">
        <v>26</v>
      </c>
      <c r="D16" s="29">
        <v>6</v>
      </c>
      <c r="E16" s="29">
        <v>46.2</v>
      </c>
      <c r="F16" s="30">
        <v>8</v>
      </c>
      <c r="G16" s="30">
        <v>60.32</v>
      </c>
      <c r="H16" s="31">
        <v>5</v>
      </c>
      <c r="I16" s="31">
        <v>15.6</v>
      </c>
      <c r="J16" s="27">
        <v>5</v>
      </c>
      <c r="K16" s="27">
        <v>11.98</v>
      </c>
      <c r="L16" s="27">
        <f t="shared" si="6"/>
        <v>24</v>
      </c>
      <c r="M16" s="27">
        <f t="shared" si="1"/>
        <v>134.1</v>
      </c>
      <c r="N16" s="29">
        <f t="shared" si="2"/>
        <v>46.2</v>
      </c>
      <c r="O16" s="30">
        <f t="shared" si="3"/>
        <v>60.32</v>
      </c>
      <c r="P16" s="32">
        <f t="shared" si="4"/>
        <v>15.6</v>
      </c>
      <c r="Q16" s="27">
        <f t="shared" si="5"/>
        <v>11.98</v>
      </c>
      <c r="R16" s="28">
        <v>101</v>
      </c>
    </row>
    <row r="17" spans="1:18" x14ac:dyDescent="0.25">
      <c r="A17" s="26">
        <v>45545</v>
      </c>
      <c r="B17" s="27">
        <v>11</v>
      </c>
      <c r="C17" s="33" t="s">
        <v>27</v>
      </c>
      <c r="D17" s="29">
        <v>8</v>
      </c>
      <c r="E17" s="29">
        <v>37.200000000000003</v>
      </c>
      <c r="F17" s="30">
        <v>9</v>
      </c>
      <c r="G17" s="30">
        <v>41.85</v>
      </c>
      <c r="H17" s="31">
        <v>3</v>
      </c>
      <c r="I17" s="31">
        <v>13.95</v>
      </c>
      <c r="J17" s="33">
        <v>1</v>
      </c>
      <c r="K17" s="33">
        <v>4</v>
      </c>
      <c r="L17" s="27">
        <f t="shared" si="6"/>
        <v>21</v>
      </c>
      <c r="M17" s="27">
        <f t="shared" si="1"/>
        <v>97.000000000000014</v>
      </c>
      <c r="N17" s="29">
        <f t="shared" si="2"/>
        <v>37.200000000000003</v>
      </c>
      <c r="O17" s="30">
        <f t="shared" si="3"/>
        <v>41.85</v>
      </c>
      <c r="P17" s="32">
        <f t="shared" si="4"/>
        <v>13.95</v>
      </c>
      <c r="Q17" s="27">
        <f t="shared" si="5"/>
        <v>4</v>
      </c>
      <c r="R17" s="28">
        <v>105</v>
      </c>
    </row>
    <row r="18" spans="1:18" x14ac:dyDescent="0.25">
      <c r="A18" s="26">
        <v>45546</v>
      </c>
      <c r="B18" s="27">
        <v>7</v>
      </c>
      <c r="C18" s="34" t="s">
        <v>28</v>
      </c>
      <c r="D18" s="29">
        <v>10</v>
      </c>
      <c r="E18" s="29">
        <v>67.45</v>
      </c>
      <c r="F18" s="30">
        <v>11</v>
      </c>
      <c r="G18" s="30">
        <v>93.04</v>
      </c>
      <c r="H18" s="31">
        <v>2</v>
      </c>
      <c r="I18" s="31">
        <v>9.92</v>
      </c>
      <c r="J18" s="27">
        <v>4</v>
      </c>
      <c r="K18" s="27">
        <v>3.2</v>
      </c>
      <c r="L18" s="27">
        <f t="shared" si="6"/>
        <v>27</v>
      </c>
      <c r="M18" s="27">
        <f t="shared" si="1"/>
        <v>173.60999999999999</v>
      </c>
      <c r="N18" s="29">
        <f t="shared" si="2"/>
        <v>67.45</v>
      </c>
      <c r="O18" s="30">
        <f t="shared" si="3"/>
        <v>93.04</v>
      </c>
      <c r="P18" s="32">
        <f t="shared" si="4"/>
        <v>9.92</v>
      </c>
      <c r="Q18" s="27">
        <f t="shared" si="5"/>
        <v>3.2</v>
      </c>
      <c r="R18" s="28">
        <v>105</v>
      </c>
    </row>
    <row r="19" spans="1:18" x14ac:dyDescent="0.25">
      <c r="A19" s="26">
        <v>45547</v>
      </c>
      <c r="B19" s="27">
        <v>11</v>
      </c>
      <c r="C19" s="33" t="s">
        <v>29</v>
      </c>
      <c r="D19" s="29">
        <v>9</v>
      </c>
      <c r="E19" s="29">
        <v>62.98</v>
      </c>
      <c r="F19" s="30">
        <v>8</v>
      </c>
      <c r="G19" s="30">
        <v>99.9</v>
      </c>
      <c r="H19" s="31">
        <v>6</v>
      </c>
      <c r="I19" s="31">
        <v>30.63</v>
      </c>
      <c r="J19" s="33">
        <v>3</v>
      </c>
      <c r="K19" s="33">
        <v>3</v>
      </c>
      <c r="L19" s="27">
        <f t="shared" si="6"/>
        <v>26</v>
      </c>
      <c r="M19" s="28">
        <f t="shared" si="1"/>
        <v>196.51</v>
      </c>
      <c r="N19" s="29">
        <f t="shared" si="2"/>
        <v>62.98</v>
      </c>
      <c r="O19" s="30">
        <f t="shared" si="3"/>
        <v>99.9</v>
      </c>
      <c r="P19" s="32">
        <f t="shared" si="4"/>
        <v>30.63</v>
      </c>
      <c r="Q19" s="27">
        <f t="shared" si="5"/>
        <v>3</v>
      </c>
      <c r="R19" s="28">
        <v>103</v>
      </c>
    </row>
    <row r="20" spans="1:18" x14ac:dyDescent="0.25">
      <c r="A20" s="26">
        <v>45548</v>
      </c>
      <c r="B20" s="27">
        <v>17</v>
      </c>
      <c r="C20" s="28" t="s">
        <v>30</v>
      </c>
      <c r="D20" s="29">
        <v>12</v>
      </c>
      <c r="E20" s="29">
        <v>102.9</v>
      </c>
      <c r="F20" s="30">
        <v>10</v>
      </c>
      <c r="G20" s="30">
        <v>76.2</v>
      </c>
      <c r="H20" s="31">
        <v>5</v>
      </c>
      <c r="I20" s="31">
        <v>18.32</v>
      </c>
      <c r="J20" s="27">
        <v>5</v>
      </c>
      <c r="K20" s="27">
        <v>3.78</v>
      </c>
      <c r="L20" s="27">
        <f t="shared" si="0"/>
        <v>32</v>
      </c>
      <c r="M20" s="28">
        <f t="shared" si="1"/>
        <v>201.20000000000002</v>
      </c>
      <c r="N20" s="29">
        <f t="shared" si="2"/>
        <v>102.9</v>
      </c>
      <c r="O20" s="30">
        <f t="shared" si="3"/>
        <v>76.2</v>
      </c>
      <c r="P20" s="32">
        <f t="shared" si="4"/>
        <v>18.32</v>
      </c>
      <c r="Q20" s="27">
        <f t="shared" si="5"/>
        <v>3.78</v>
      </c>
      <c r="R20" s="28">
        <v>103</v>
      </c>
    </row>
    <row r="21" spans="1:18" x14ac:dyDescent="0.25">
      <c r="A21" s="26">
        <v>45549</v>
      </c>
      <c r="B21" s="27">
        <v>14</v>
      </c>
      <c r="C21" s="28" t="s">
        <v>31</v>
      </c>
      <c r="D21" s="29">
        <v>10</v>
      </c>
      <c r="E21" s="29">
        <v>55.98</v>
      </c>
      <c r="F21" s="30">
        <v>10</v>
      </c>
      <c r="G21" s="30">
        <v>96.3</v>
      </c>
      <c r="H21" s="31">
        <v>3</v>
      </c>
      <c r="I21" s="31">
        <v>13.47</v>
      </c>
      <c r="J21" s="27">
        <v>0</v>
      </c>
      <c r="K21" s="27">
        <v>0</v>
      </c>
      <c r="L21" s="27">
        <f t="shared" si="0"/>
        <v>23</v>
      </c>
      <c r="M21" s="27">
        <f t="shared" si="1"/>
        <v>165.75</v>
      </c>
      <c r="N21" s="29">
        <f t="shared" si="2"/>
        <v>55.98</v>
      </c>
      <c r="O21" s="30">
        <f t="shared" si="3"/>
        <v>96.3</v>
      </c>
      <c r="P21" s="32">
        <f t="shared" si="4"/>
        <v>13.47</v>
      </c>
      <c r="Q21" s="27">
        <f t="shared" si="5"/>
        <v>0</v>
      </c>
      <c r="R21" s="28">
        <v>105</v>
      </c>
    </row>
    <row r="22" spans="1:18" x14ac:dyDescent="0.25">
      <c r="A22" s="26">
        <v>45550</v>
      </c>
      <c r="B22" s="27">
        <v>0</v>
      </c>
      <c r="C22" s="28" t="s">
        <v>32</v>
      </c>
      <c r="D22" s="29">
        <v>12</v>
      </c>
      <c r="E22" s="29">
        <v>74.45</v>
      </c>
      <c r="F22" s="30">
        <v>10</v>
      </c>
      <c r="G22" s="30">
        <v>99.7</v>
      </c>
      <c r="H22" s="31">
        <v>4</v>
      </c>
      <c r="I22" s="31">
        <v>19.48</v>
      </c>
      <c r="J22" s="27">
        <v>0</v>
      </c>
      <c r="K22" s="27">
        <v>0</v>
      </c>
      <c r="L22" s="27">
        <f t="shared" si="0"/>
        <v>26</v>
      </c>
      <c r="M22" s="27">
        <f t="shared" si="1"/>
        <v>193.63</v>
      </c>
      <c r="N22" s="29">
        <f t="shared" si="2"/>
        <v>74.45</v>
      </c>
      <c r="O22" s="30">
        <f t="shared" si="3"/>
        <v>99.7</v>
      </c>
      <c r="P22" s="32">
        <f t="shared" si="4"/>
        <v>19.48</v>
      </c>
      <c r="Q22" s="27">
        <f t="shared" si="5"/>
        <v>0</v>
      </c>
      <c r="R22" s="28">
        <v>104</v>
      </c>
    </row>
    <row r="23" spans="1:18" x14ac:dyDescent="0.25">
      <c r="A23" s="26">
        <v>45551</v>
      </c>
      <c r="B23" s="27">
        <v>6</v>
      </c>
      <c r="C23" s="28" t="s">
        <v>33</v>
      </c>
      <c r="D23" s="29">
        <v>9</v>
      </c>
      <c r="E23" s="29">
        <v>68.98</v>
      </c>
      <c r="F23" s="30">
        <v>11</v>
      </c>
      <c r="G23" s="30">
        <v>92.8</v>
      </c>
      <c r="H23" s="31">
        <v>3</v>
      </c>
      <c r="I23" s="31">
        <v>13.32</v>
      </c>
      <c r="J23" s="27">
        <v>1</v>
      </c>
      <c r="K23" s="27">
        <v>1.2</v>
      </c>
      <c r="L23" s="27">
        <f t="shared" si="0"/>
        <v>24</v>
      </c>
      <c r="M23" s="27">
        <f t="shared" si="1"/>
        <v>176.29999999999998</v>
      </c>
      <c r="N23" s="29">
        <f t="shared" si="2"/>
        <v>68.98</v>
      </c>
      <c r="O23" s="30">
        <f t="shared" si="3"/>
        <v>92.8</v>
      </c>
      <c r="P23" s="32">
        <f t="shared" si="4"/>
        <v>13.32</v>
      </c>
      <c r="Q23" s="27">
        <f t="shared" si="5"/>
        <v>1.2</v>
      </c>
      <c r="R23" s="28">
        <v>105</v>
      </c>
    </row>
    <row r="24" spans="1:18" x14ac:dyDescent="0.25">
      <c r="A24" s="26">
        <v>45552</v>
      </c>
      <c r="B24" s="27">
        <v>7</v>
      </c>
      <c r="C24" s="28" t="s">
        <v>34</v>
      </c>
      <c r="D24" s="29">
        <v>10</v>
      </c>
      <c r="E24" s="29">
        <v>62.28</v>
      </c>
      <c r="F24" s="30">
        <v>13</v>
      </c>
      <c r="G24" s="30">
        <v>89.89</v>
      </c>
      <c r="H24" s="31">
        <v>8</v>
      </c>
      <c r="I24" s="31">
        <v>36.880000000000003</v>
      </c>
      <c r="J24" s="27">
        <v>2</v>
      </c>
      <c r="K24" s="27">
        <v>1.19</v>
      </c>
      <c r="L24" s="27">
        <f t="shared" si="0"/>
        <v>33</v>
      </c>
      <c r="M24" s="27">
        <f t="shared" si="1"/>
        <v>190.24</v>
      </c>
      <c r="N24" s="29">
        <f t="shared" si="2"/>
        <v>62.28</v>
      </c>
      <c r="O24" s="30">
        <f t="shared" si="3"/>
        <v>89.89</v>
      </c>
      <c r="P24" s="32">
        <f t="shared" si="4"/>
        <v>36.880000000000003</v>
      </c>
      <c r="Q24" s="27">
        <f t="shared" si="5"/>
        <v>1.19</v>
      </c>
      <c r="R24" s="28">
        <v>104</v>
      </c>
    </row>
    <row r="25" spans="1:18" x14ac:dyDescent="0.25">
      <c r="A25" s="26">
        <v>45553</v>
      </c>
      <c r="B25" s="27">
        <v>5</v>
      </c>
      <c r="C25" s="28" t="s">
        <v>35</v>
      </c>
      <c r="D25" s="29">
        <v>11</v>
      </c>
      <c r="E25" s="29">
        <v>82.41</v>
      </c>
      <c r="F25" s="30">
        <v>11</v>
      </c>
      <c r="G25" s="30">
        <v>101.78</v>
      </c>
      <c r="H25" s="31">
        <v>4</v>
      </c>
      <c r="I25" s="31">
        <v>19.62</v>
      </c>
      <c r="J25" s="27">
        <v>0</v>
      </c>
      <c r="K25" s="27">
        <v>0</v>
      </c>
      <c r="L25" s="27">
        <f t="shared" si="0"/>
        <v>26</v>
      </c>
      <c r="M25" s="27">
        <f t="shared" si="1"/>
        <v>203.81</v>
      </c>
      <c r="N25" s="29">
        <f t="shared" si="2"/>
        <v>82.41</v>
      </c>
      <c r="O25" s="30">
        <f t="shared" si="3"/>
        <v>101.78</v>
      </c>
      <c r="P25" s="32">
        <f t="shared" si="4"/>
        <v>19.62</v>
      </c>
      <c r="Q25" s="27">
        <f t="shared" si="5"/>
        <v>0</v>
      </c>
      <c r="R25" s="28">
        <v>105</v>
      </c>
    </row>
    <row r="26" spans="1:18" x14ac:dyDescent="0.25">
      <c r="A26" s="26">
        <v>45554</v>
      </c>
      <c r="B26" s="27">
        <v>10</v>
      </c>
      <c r="C26" s="28" t="s">
        <v>36</v>
      </c>
      <c r="D26" s="29">
        <v>8</v>
      </c>
      <c r="E26" s="29">
        <v>81.41</v>
      </c>
      <c r="F26" s="30">
        <v>15</v>
      </c>
      <c r="G26" s="30">
        <v>101.28</v>
      </c>
      <c r="H26" s="31">
        <v>7</v>
      </c>
      <c r="I26" s="31">
        <v>33.81</v>
      </c>
      <c r="J26" s="27">
        <v>3</v>
      </c>
      <c r="K26" s="27">
        <v>2.6</v>
      </c>
      <c r="L26" s="27">
        <f t="shared" si="0"/>
        <v>33</v>
      </c>
      <c r="M26" s="27">
        <f t="shared" si="1"/>
        <v>219.1</v>
      </c>
      <c r="N26" s="29">
        <f t="shared" si="2"/>
        <v>81.41</v>
      </c>
      <c r="O26" s="30">
        <f t="shared" si="3"/>
        <v>101.28</v>
      </c>
      <c r="P26" s="32">
        <f t="shared" si="4"/>
        <v>33.81</v>
      </c>
      <c r="Q26" s="27">
        <f t="shared" si="5"/>
        <v>2.6</v>
      </c>
      <c r="R26" s="28">
        <v>105</v>
      </c>
    </row>
    <row r="27" spans="1:18" x14ac:dyDescent="0.25">
      <c r="A27" s="26">
        <v>45555</v>
      </c>
      <c r="B27" s="27">
        <v>15</v>
      </c>
      <c r="C27" s="33" t="s">
        <v>37</v>
      </c>
      <c r="D27" s="29">
        <v>8</v>
      </c>
      <c r="E27" s="29">
        <v>83.92</v>
      </c>
      <c r="F27" s="30">
        <v>10</v>
      </c>
      <c r="G27" s="30">
        <v>89.84</v>
      </c>
      <c r="H27" s="31">
        <v>4</v>
      </c>
      <c r="I27" s="31">
        <v>20.93</v>
      </c>
      <c r="J27" s="27">
        <v>2</v>
      </c>
      <c r="K27" s="27">
        <v>2.44</v>
      </c>
      <c r="L27" s="27">
        <f t="shared" si="0"/>
        <v>24</v>
      </c>
      <c r="M27" s="27">
        <f t="shared" si="1"/>
        <v>197.13</v>
      </c>
      <c r="N27" s="29">
        <f t="shared" si="2"/>
        <v>83.92</v>
      </c>
      <c r="O27" s="30">
        <f t="shared" si="3"/>
        <v>89.84</v>
      </c>
      <c r="P27" s="32">
        <f t="shared" si="4"/>
        <v>20.93</v>
      </c>
      <c r="Q27" s="27">
        <f t="shared" si="5"/>
        <v>2.44</v>
      </c>
      <c r="R27" s="28">
        <v>103</v>
      </c>
    </row>
    <row r="28" spans="1:18" x14ac:dyDescent="0.25">
      <c r="A28" s="26">
        <v>45556</v>
      </c>
      <c r="B28" s="27">
        <v>9</v>
      </c>
      <c r="C28" s="33" t="s">
        <v>27</v>
      </c>
      <c r="D28" s="29">
        <v>7</v>
      </c>
      <c r="E28" s="29">
        <v>58.1</v>
      </c>
      <c r="F28" s="30">
        <v>10</v>
      </c>
      <c r="G28" s="30">
        <v>98.89</v>
      </c>
      <c r="H28" s="31">
        <v>6</v>
      </c>
      <c r="I28" s="31">
        <v>33.31</v>
      </c>
      <c r="J28" s="33">
        <v>0</v>
      </c>
      <c r="K28" s="33">
        <v>0</v>
      </c>
      <c r="L28" s="27">
        <f t="shared" si="0"/>
        <v>23</v>
      </c>
      <c r="M28" s="27">
        <f t="shared" si="1"/>
        <v>190.3</v>
      </c>
      <c r="N28" s="29">
        <f t="shared" si="2"/>
        <v>58.1</v>
      </c>
      <c r="O28" s="30">
        <f t="shared" si="3"/>
        <v>98.89</v>
      </c>
      <c r="P28" s="32">
        <f t="shared" si="4"/>
        <v>33.31</v>
      </c>
      <c r="Q28" s="27">
        <f t="shared" si="5"/>
        <v>0</v>
      </c>
      <c r="R28" s="28">
        <v>105</v>
      </c>
    </row>
    <row r="29" spans="1:18" x14ac:dyDescent="0.25">
      <c r="A29" s="26">
        <v>45557</v>
      </c>
      <c r="B29" s="27">
        <v>1</v>
      </c>
      <c r="C29" s="34" t="s">
        <v>38</v>
      </c>
      <c r="D29" s="29">
        <v>10</v>
      </c>
      <c r="E29" s="29">
        <v>45.87</v>
      </c>
      <c r="F29" s="30">
        <v>8</v>
      </c>
      <c r="G29" s="30">
        <v>36.65</v>
      </c>
      <c r="H29" s="31">
        <v>4</v>
      </c>
      <c r="I29" s="31">
        <v>18.350000000000001</v>
      </c>
      <c r="J29" s="27">
        <v>0</v>
      </c>
      <c r="K29" s="27">
        <v>0</v>
      </c>
      <c r="L29" s="27">
        <f>SUM(J29+H29+F29+D29)</f>
        <v>22</v>
      </c>
      <c r="M29" s="27">
        <f t="shared" si="1"/>
        <v>100.87</v>
      </c>
      <c r="N29" s="29">
        <f t="shared" si="2"/>
        <v>45.87</v>
      </c>
      <c r="O29" s="30">
        <f t="shared" si="3"/>
        <v>36.65</v>
      </c>
      <c r="P29" s="32">
        <f t="shared" si="4"/>
        <v>18.350000000000001</v>
      </c>
      <c r="Q29" s="27">
        <f t="shared" si="5"/>
        <v>0</v>
      </c>
      <c r="R29" s="28">
        <v>103</v>
      </c>
    </row>
    <row r="30" spans="1:18" x14ac:dyDescent="0.25">
      <c r="A30" s="26">
        <v>45558</v>
      </c>
      <c r="B30" s="27">
        <v>9</v>
      </c>
      <c r="C30" s="33" t="s">
        <v>39</v>
      </c>
      <c r="D30" s="29">
        <v>6</v>
      </c>
      <c r="E30" s="29">
        <v>39.6</v>
      </c>
      <c r="F30" s="30">
        <v>10</v>
      </c>
      <c r="G30" s="30">
        <v>50.6</v>
      </c>
      <c r="H30" s="31">
        <v>8</v>
      </c>
      <c r="I30" s="31">
        <v>40.200000000000003</v>
      </c>
      <c r="J30" s="28">
        <v>4</v>
      </c>
      <c r="K30" s="28">
        <v>20.25</v>
      </c>
      <c r="L30" s="28">
        <f t="shared" ref="L30:M38" si="7">SUM(D30+F30+H30+J30)</f>
        <v>28</v>
      </c>
      <c r="M30" s="27">
        <f t="shared" si="1"/>
        <v>150.65</v>
      </c>
      <c r="N30" s="29">
        <f t="shared" si="2"/>
        <v>39.6</v>
      </c>
      <c r="O30" s="30">
        <f t="shared" si="3"/>
        <v>50.6</v>
      </c>
      <c r="P30" s="32">
        <f t="shared" si="4"/>
        <v>40.200000000000003</v>
      </c>
      <c r="Q30" s="27">
        <f t="shared" si="5"/>
        <v>20.25</v>
      </c>
      <c r="R30" s="28">
        <v>105</v>
      </c>
    </row>
    <row r="31" spans="1:18" x14ac:dyDescent="0.25">
      <c r="A31" s="26">
        <v>45559</v>
      </c>
      <c r="B31" s="27">
        <v>17</v>
      </c>
      <c r="C31" s="33" t="s">
        <v>40</v>
      </c>
      <c r="D31" s="29">
        <v>6</v>
      </c>
      <c r="E31" s="29">
        <v>32.72</v>
      </c>
      <c r="F31" s="30">
        <v>9</v>
      </c>
      <c r="G31" s="30">
        <v>97.5</v>
      </c>
      <c r="H31" s="31">
        <v>5</v>
      </c>
      <c r="I31" s="31">
        <v>23.8</v>
      </c>
      <c r="J31" s="28">
        <v>2</v>
      </c>
      <c r="K31" s="28">
        <v>1.04</v>
      </c>
      <c r="L31" s="28">
        <f t="shared" si="7"/>
        <v>22</v>
      </c>
      <c r="M31" s="28">
        <v>155</v>
      </c>
      <c r="N31" s="29">
        <f t="shared" si="2"/>
        <v>32.72</v>
      </c>
      <c r="O31" s="30">
        <f t="shared" si="3"/>
        <v>97.5</v>
      </c>
      <c r="P31" s="32">
        <f t="shared" si="4"/>
        <v>23.8</v>
      </c>
      <c r="Q31" s="27">
        <f t="shared" si="5"/>
        <v>1.04</v>
      </c>
      <c r="R31" s="28">
        <v>104</v>
      </c>
    </row>
    <row r="32" spans="1:18" x14ac:dyDescent="0.25">
      <c r="A32" s="26">
        <v>45560</v>
      </c>
      <c r="B32" s="27">
        <v>4</v>
      </c>
      <c r="C32" s="33" t="s">
        <v>41</v>
      </c>
      <c r="D32" s="29">
        <v>10</v>
      </c>
      <c r="E32" s="29">
        <v>66.88</v>
      </c>
      <c r="F32" s="30">
        <v>10</v>
      </c>
      <c r="G32" s="30">
        <v>92.98</v>
      </c>
      <c r="H32" s="31">
        <v>4</v>
      </c>
      <c r="I32" s="31">
        <v>17.079999999999998</v>
      </c>
      <c r="J32" s="28">
        <v>2</v>
      </c>
      <c r="K32" s="28">
        <v>2.41</v>
      </c>
      <c r="L32" s="28">
        <f t="shared" si="7"/>
        <v>26</v>
      </c>
      <c r="M32" s="27">
        <f t="shared" si="1"/>
        <v>179.35</v>
      </c>
      <c r="N32" s="29">
        <f t="shared" si="2"/>
        <v>66.88</v>
      </c>
      <c r="O32" s="30">
        <f t="shared" si="3"/>
        <v>92.98</v>
      </c>
      <c r="P32" s="32">
        <f t="shared" si="4"/>
        <v>17.079999999999998</v>
      </c>
      <c r="Q32" s="27">
        <f t="shared" si="5"/>
        <v>2.41</v>
      </c>
      <c r="R32" s="28">
        <v>105</v>
      </c>
    </row>
    <row r="33" spans="1:18" x14ac:dyDescent="0.25">
      <c r="A33" s="26">
        <v>45561</v>
      </c>
      <c r="B33" s="27">
        <v>11</v>
      </c>
      <c r="C33" s="33" t="s">
        <v>18</v>
      </c>
      <c r="D33" s="29">
        <v>8</v>
      </c>
      <c r="E33" s="29">
        <v>100</v>
      </c>
      <c r="F33" s="30">
        <v>8</v>
      </c>
      <c r="G33" s="30">
        <v>58.5</v>
      </c>
      <c r="H33" s="31">
        <v>4</v>
      </c>
      <c r="I33" s="31">
        <v>16.2</v>
      </c>
      <c r="J33" s="28">
        <v>10</v>
      </c>
      <c r="K33" s="28">
        <v>25.9</v>
      </c>
      <c r="L33" s="28">
        <f t="shared" si="7"/>
        <v>30</v>
      </c>
      <c r="M33" s="27">
        <f t="shared" si="1"/>
        <v>200.6</v>
      </c>
      <c r="N33" s="29">
        <f t="shared" si="2"/>
        <v>100</v>
      </c>
      <c r="O33" s="30">
        <f t="shared" si="3"/>
        <v>58.5</v>
      </c>
      <c r="P33" s="32">
        <f t="shared" si="4"/>
        <v>16.2</v>
      </c>
      <c r="Q33" s="27">
        <f t="shared" si="5"/>
        <v>25.9</v>
      </c>
      <c r="R33" s="28">
        <v>105</v>
      </c>
    </row>
    <row r="34" spans="1:18" x14ac:dyDescent="0.25">
      <c r="A34" s="26">
        <v>45562</v>
      </c>
      <c r="B34" s="27">
        <v>17</v>
      </c>
      <c r="C34" s="33" t="s">
        <v>32</v>
      </c>
      <c r="D34" s="29">
        <v>10</v>
      </c>
      <c r="E34" s="29">
        <v>90.2</v>
      </c>
      <c r="F34" s="30">
        <v>13</v>
      </c>
      <c r="G34" s="30">
        <v>69.3</v>
      </c>
      <c r="H34" s="31">
        <v>7</v>
      </c>
      <c r="I34" s="31">
        <v>18.2</v>
      </c>
      <c r="J34" s="28">
        <v>6</v>
      </c>
      <c r="K34" s="28">
        <v>20.2</v>
      </c>
      <c r="L34" s="28">
        <f t="shared" si="7"/>
        <v>36</v>
      </c>
      <c r="M34" s="28">
        <f t="shared" si="7"/>
        <v>197.89999999999998</v>
      </c>
      <c r="N34" s="29">
        <f t="shared" si="2"/>
        <v>90.2</v>
      </c>
      <c r="O34" s="30">
        <f t="shared" si="3"/>
        <v>69.3</v>
      </c>
      <c r="P34" s="32">
        <f t="shared" si="4"/>
        <v>18.2</v>
      </c>
      <c r="Q34" s="27">
        <f t="shared" si="5"/>
        <v>20.2</v>
      </c>
      <c r="R34" s="28">
        <v>102</v>
      </c>
    </row>
    <row r="35" spans="1:18" x14ac:dyDescent="0.25">
      <c r="A35" s="26">
        <v>45563</v>
      </c>
      <c r="B35" s="27">
        <v>6</v>
      </c>
      <c r="C35" s="27" t="s">
        <v>42</v>
      </c>
      <c r="D35" s="29">
        <v>8</v>
      </c>
      <c r="E35" s="29">
        <v>60.63</v>
      </c>
      <c r="F35" s="30">
        <v>12</v>
      </c>
      <c r="G35" s="30">
        <v>90.72</v>
      </c>
      <c r="H35" s="31">
        <v>2</v>
      </c>
      <c r="I35" s="31">
        <v>5.01</v>
      </c>
      <c r="J35" s="28">
        <v>1</v>
      </c>
      <c r="K35" s="28">
        <v>0.5</v>
      </c>
      <c r="L35" s="28">
        <f t="shared" si="7"/>
        <v>23</v>
      </c>
      <c r="M35" s="28">
        <f t="shared" si="7"/>
        <v>156.85999999999999</v>
      </c>
      <c r="N35" s="29">
        <f t="shared" si="2"/>
        <v>60.63</v>
      </c>
      <c r="O35" s="30">
        <f t="shared" si="3"/>
        <v>90.72</v>
      </c>
      <c r="P35" s="32">
        <f t="shared" si="4"/>
        <v>5.01</v>
      </c>
      <c r="Q35" s="27">
        <f t="shared" si="5"/>
        <v>0.5</v>
      </c>
      <c r="R35" s="28">
        <v>104</v>
      </c>
    </row>
    <row r="36" spans="1:18" x14ac:dyDescent="0.25">
      <c r="A36" s="26">
        <v>45564</v>
      </c>
      <c r="B36" s="27">
        <v>2</v>
      </c>
      <c r="C36" s="27" t="s">
        <v>43</v>
      </c>
      <c r="D36" s="29">
        <v>8</v>
      </c>
      <c r="E36" s="29">
        <v>58.33</v>
      </c>
      <c r="F36" s="30">
        <v>8</v>
      </c>
      <c r="G36" s="30">
        <v>72.55</v>
      </c>
      <c r="H36" s="31">
        <v>6</v>
      </c>
      <c r="I36" s="31">
        <v>31.14</v>
      </c>
      <c r="J36" s="28">
        <v>3</v>
      </c>
      <c r="K36" s="28">
        <v>3.27</v>
      </c>
      <c r="L36" s="28">
        <f t="shared" si="7"/>
        <v>25</v>
      </c>
      <c r="M36" s="28">
        <f t="shared" si="7"/>
        <v>165.29</v>
      </c>
      <c r="N36" s="29">
        <f t="shared" si="2"/>
        <v>58.33</v>
      </c>
      <c r="O36" s="30">
        <f t="shared" si="3"/>
        <v>72.55</v>
      </c>
      <c r="P36" s="32">
        <f t="shared" si="4"/>
        <v>31.14</v>
      </c>
      <c r="Q36" s="27">
        <f t="shared" si="5"/>
        <v>3.27</v>
      </c>
      <c r="R36" s="28">
        <v>105</v>
      </c>
    </row>
    <row r="37" spans="1:18" x14ac:dyDescent="0.25">
      <c r="A37" s="26">
        <v>45565</v>
      </c>
      <c r="B37" s="27">
        <v>7</v>
      </c>
      <c r="C37" s="27" t="s">
        <v>44</v>
      </c>
      <c r="D37" s="29">
        <v>10</v>
      </c>
      <c r="E37" s="29">
        <v>75.010000000000005</v>
      </c>
      <c r="F37" s="30">
        <v>11</v>
      </c>
      <c r="G37" s="30">
        <v>92.71</v>
      </c>
      <c r="H37" s="31">
        <v>5</v>
      </c>
      <c r="I37" s="31">
        <v>24.38</v>
      </c>
      <c r="J37" s="27">
        <v>4</v>
      </c>
      <c r="K37" s="27">
        <v>3.5</v>
      </c>
      <c r="L37" s="27">
        <f t="shared" si="7"/>
        <v>30</v>
      </c>
      <c r="M37" s="27">
        <f t="shared" si="1"/>
        <v>195.6</v>
      </c>
      <c r="N37" s="29">
        <f t="shared" si="2"/>
        <v>75.010000000000005</v>
      </c>
      <c r="O37" s="30">
        <f t="shared" si="3"/>
        <v>92.71</v>
      </c>
      <c r="P37" s="32">
        <f t="shared" si="4"/>
        <v>24.38</v>
      </c>
      <c r="Q37" s="27">
        <f t="shared" si="5"/>
        <v>3.5</v>
      </c>
      <c r="R37" s="28">
        <v>103</v>
      </c>
    </row>
    <row r="38" spans="1:18" x14ac:dyDescent="0.25">
      <c r="A38" s="26"/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7">
        <f t="shared" si="7"/>
        <v>0</v>
      </c>
      <c r="M38" s="27">
        <f t="shared" si="1"/>
        <v>0</v>
      </c>
      <c r="N38" s="29">
        <f t="shared" si="2"/>
        <v>0</v>
      </c>
      <c r="O38" s="30">
        <f t="shared" si="3"/>
        <v>0</v>
      </c>
      <c r="P38" s="32">
        <f t="shared" si="4"/>
        <v>0</v>
      </c>
      <c r="Q38" s="27">
        <f t="shared" si="5"/>
        <v>0</v>
      </c>
      <c r="R38" s="27"/>
    </row>
    <row r="39" spans="1:18" x14ac:dyDescent="0.25">
      <c r="A39" s="27"/>
      <c r="B39" s="28">
        <f t="shared" ref="B39:R39" si="8">SUM(B8:B38)</f>
        <v>261</v>
      </c>
      <c r="C39" s="27"/>
      <c r="D39" s="28">
        <f t="shared" si="8"/>
        <v>265</v>
      </c>
      <c r="E39" s="28">
        <f t="shared" si="8"/>
        <v>1903.1800000000003</v>
      </c>
      <c r="F39" s="28">
        <f t="shared" si="8"/>
        <v>303</v>
      </c>
      <c r="G39" s="28">
        <f t="shared" si="8"/>
        <v>2572.1400000000003</v>
      </c>
      <c r="H39" s="28">
        <f t="shared" si="8"/>
        <v>148</v>
      </c>
      <c r="I39" s="28">
        <f t="shared" si="8"/>
        <v>684.0200000000001</v>
      </c>
      <c r="J39" s="28">
        <f t="shared" si="8"/>
        <v>83</v>
      </c>
      <c r="K39" s="28">
        <f t="shared" si="8"/>
        <v>141.4</v>
      </c>
      <c r="L39" s="28">
        <f t="shared" si="8"/>
        <v>799</v>
      </c>
      <c r="M39" s="28">
        <f t="shared" si="8"/>
        <v>5300.68</v>
      </c>
      <c r="N39" s="28">
        <f t="shared" si="8"/>
        <v>1903.1800000000003</v>
      </c>
      <c r="O39" s="28">
        <f t="shared" si="8"/>
        <v>2572.1400000000003</v>
      </c>
      <c r="P39" s="28">
        <f t="shared" si="8"/>
        <v>684.0200000000001</v>
      </c>
      <c r="Q39" s="28">
        <f t="shared" si="8"/>
        <v>141.4</v>
      </c>
      <c r="R39" s="28">
        <f t="shared" si="8"/>
        <v>3118</v>
      </c>
    </row>
  </sheetData>
  <mergeCells count="16">
    <mergeCell ref="O5:O6"/>
    <mergeCell ref="P5:P6"/>
    <mergeCell ref="Q5:Q6"/>
    <mergeCell ref="R5:R6"/>
    <mergeCell ref="D7:E7"/>
    <mergeCell ref="N7:Q7"/>
    <mergeCell ref="A2:R2"/>
    <mergeCell ref="A3:R4"/>
    <mergeCell ref="A5:A6"/>
    <mergeCell ref="B5:C6"/>
    <mergeCell ref="D5:E6"/>
    <mergeCell ref="F5:G6"/>
    <mergeCell ref="H5:I6"/>
    <mergeCell ref="J5:K6"/>
    <mergeCell ref="L5:M6"/>
    <mergeCell ref="N5:N6"/>
  </mergeCells>
  <pageMargins left="0.7" right="0.7" top="0.75" bottom="0.75" header="0.3" footer="0.3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2024-10-01T08:17:25Z</dcterms:created>
  <dcterms:modified xsi:type="dcterms:W3CDTF">2024-10-01T08:18:07Z</dcterms:modified>
</cp:coreProperties>
</file>